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en.hamza\Desktop\Per Raportime mujore 2021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<sst xmlns="http://schemas.openxmlformats.org/spreadsheetml/2006/main" count="1018" uniqueCount="892">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</sst>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A19" sqref="A19:A31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86" customWidth="1"/>
    <col min="6" max="6" width="11.42578125" style="71" customWidth="1"/>
    <col min="7" max="7" width="11.140625" style="71" customWidth="1"/>
    <col min="8" max="8" width="10.28515625" style="71" customWidth="1"/>
    <col min="9" max="9" width="9.42578125" style="71" customWidth="1"/>
    <col min="10" max="10" width="11.7109375" style="71" customWidth="1"/>
    <col min="11" max="11" width="12.85546875" style="71" customWidth="1"/>
    <col min="12" max="12" width="11.2851562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7" width="11.285156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140625" style="71"/>
    <col min="22" max="22" width="11.28515625" style="71" customWidth="1"/>
    <col min="23" max="16384" width="9.140625" style="71"/>
  </cols>
  <sheetData>
    <row r="1" spans="1:22" ht="26.25" customHeight="1" x14ac:dyDescent="0.25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25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25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25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25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25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25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25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25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25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25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25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25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25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25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25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25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25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25">
      <c r="A20" s="133"/>
      <c r="B20" s="100" t="s">
        <v>886</v>
      </c>
      <c r="C20" s="101">
        <f t="shared" si="10"/>
        <v>130181.01</v>
      </c>
      <c r="D20" s="101">
        <f t="shared" si="11"/>
        <v>130181.01</v>
      </c>
      <c r="E20" s="102">
        <f t="shared" si="12"/>
        <v>56470.5</v>
      </c>
      <c r="F20" s="101">
        <v>44955.71</v>
      </c>
      <c r="G20" s="105">
        <v>8063.64</v>
      </c>
      <c r="H20" s="105">
        <v>3451.15</v>
      </c>
      <c r="I20" s="105">
        <v>0</v>
      </c>
      <c r="J20" s="101">
        <v>0</v>
      </c>
      <c r="K20" s="101">
        <f t="shared" si="13"/>
        <v>47175.81</v>
      </c>
      <c r="L20" s="103">
        <v>43082.68</v>
      </c>
      <c r="M20" s="101">
        <v>2707.95</v>
      </c>
      <c r="N20" s="101">
        <v>1385.18</v>
      </c>
      <c r="O20" s="101">
        <v>0</v>
      </c>
      <c r="P20" s="101">
        <v>0</v>
      </c>
      <c r="Q20" s="101">
        <f t="shared" si="14"/>
        <v>26534.7</v>
      </c>
      <c r="R20" s="101">
        <v>25209.32</v>
      </c>
      <c r="S20" s="105">
        <v>164.98</v>
      </c>
      <c r="T20" s="101">
        <v>1160.4000000000001</v>
      </c>
      <c r="U20" s="101">
        <v>0</v>
      </c>
      <c r="V20" s="101">
        <v>0</v>
      </c>
    </row>
    <row r="21" spans="1:22" x14ac:dyDescent="0.25">
      <c r="A21" s="133"/>
      <c r="B21" s="100" t="s">
        <v>764</v>
      </c>
      <c r="C21" s="101">
        <f t="shared" si="10"/>
        <v>148686.88999999998</v>
      </c>
      <c r="D21" s="101">
        <f t="shared" si="11"/>
        <v>148686.88999999998</v>
      </c>
      <c r="E21" s="102">
        <f t="shared" si="12"/>
        <v>52654.33</v>
      </c>
      <c r="F21" s="101">
        <v>43942.15</v>
      </c>
      <c r="G21" s="105">
        <v>6458.76</v>
      </c>
      <c r="H21" s="105">
        <v>1753.42</v>
      </c>
      <c r="I21" s="105">
        <v>500</v>
      </c>
      <c r="J21" s="101">
        <v>0</v>
      </c>
      <c r="K21" s="101">
        <f t="shared" si="13"/>
        <v>69030.899999999994</v>
      </c>
      <c r="L21" s="103">
        <v>64802.27</v>
      </c>
      <c r="M21" s="106">
        <v>3365.77</v>
      </c>
      <c r="N21" s="107">
        <v>862.86</v>
      </c>
      <c r="O21" s="101">
        <v>0</v>
      </c>
      <c r="P21" s="101">
        <v>0</v>
      </c>
      <c r="Q21" s="101">
        <f t="shared" si="14"/>
        <v>27001.66</v>
      </c>
      <c r="R21" s="101">
        <v>25030.71</v>
      </c>
      <c r="S21" s="105">
        <v>1574.66</v>
      </c>
      <c r="T21" s="105">
        <v>396.29</v>
      </c>
      <c r="U21" s="105">
        <v>0</v>
      </c>
      <c r="V21" s="101">
        <v>0</v>
      </c>
    </row>
    <row r="22" spans="1:22" x14ac:dyDescent="0.25">
      <c r="A22" s="133"/>
      <c r="B22" s="100" t="s">
        <v>887</v>
      </c>
      <c r="C22" s="101">
        <f t="shared" si="10"/>
        <v>133694.82</v>
      </c>
      <c r="D22" s="101">
        <f t="shared" si="11"/>
        <v>133694.82</v>
      </c>
      <c r="E22" s="102">
        <f t="shared" si="12"/>
        <v>56770.77</v>
      </c>
      <c r="F22" s="101">
        <v>43571.53</v>
      </c>
      <c r="G22" s="101">
        <v>11595.11</v>
      </c>
      <c r="H22" s="101">
        <v>1604.13</v>
      </c>
      <c r="I22" s="101">
        <v>0</v>
      </c>
      <c r="J22" s="101">
        <v>0</v>
      </c>
      <c r="K22" s="101">
        <f t="shared" si="13"/>
        <v>48432.46</v>
      </c>
      <c r="L22" s="103">
        <v>43570.63</v>
      </c>
      <c r="M22" s="103">
        <v>4137.62</v>
      </c>
      <c r="N22" s="104">
        <v>724.21</v>
      </c>
      <c r="O22" s="101">
        <v>0</v>
      </c>
      <c r="P22" s="101">
        <v>0</v>
      </c>
      <c r="Q22" s="101">
        <f t="shared" si="14"/>
        <v>28491.59</v>
      </c>
      <c r="R22" s="101">
        <v>26176.98</v>
      </c>
      <c r="S22" s="101">
        <v>1643.61</v>
      </c>
      <c r="T22" s="105">
        <v>671</v>
      </c>
      <c r="U22" s="101">
        <v>0</v>
      </c>
      <c r="V22" s="101">
        <v>0</v>
      </c>
    </row>
    <row r="23" spans="1:22" x14ac:dyDescent="0.25">
      <c r="A23" s="133"/>
      <c r="B23" s="100" t="s">
        <v>888</v>
      </c>
      <c r="C23" s="101">
        <f t="shared" si="10"/>
        <v>147497.04999999999</v>
      </c>
      <c r="D23" s="101">
        <f t="shared" si="11"/>
        <v>147497.04999999999</v>
      </c>
      <c r="E23" s="102">
        <f t="shared" si="12"/>
        <v>69390.179999999993</v>
      </c>
      <c r="F23" s="101">
        <v>46599.77</v>
      </c>
      <c r="G23" s="101">
        <v>7647.78</v>
      </c>
      <c r="H23" s="101">
        <v>442.63</v>
      </c>
      <c r="I23" s="101">
        <v>650</v>
      </c>
      <c r="J23" s="101">
        <v>14050</v>
      </c>
      <c r="K23" s="101">
        <f t="shared" si="13"/>
        <v>51824.79</v>
      </c>
      <c r="L23" s="103">
        <v>49742.46</v>
      </c>
      <c r="M23" s="103">
        <v>1580.41</v>
      </c>
      <c r="N23" s="104">
        <v>501.92</v>
      </c>
      <c r="O23" s="101">
        <v>0</v>
      </c>
      <c r="P23" s="101">
        <v>0</v>
      </c>
      <c r="Q23" s="101">
        <f t="shared" si="14"/>
        <v>26282.080000000002</v>
      </c>
      <c r="R23" s="101">
        <v>25712.5</v>
      </c>
      <c r="S23" s="101">
        <v>40</v>
      </c>
      <c r="T23" s="101">
        <v>529.58000000000004</v>
      </c>
      <c r="U23" s="101">
        <v>0</v>
      </c>
      <c r="V23" s="101">
        <v>0</v>
      </c>
    </row>
    <row r="24" spans="1:22" x14ac:dyDescent="0.25">
      <c r="A24" s="133"/>
      <c r="B24" s="100" t="s">
        <v>771</v>
      </c>
      <c r="C24" s="101">
        <f t="shared" si="10"/>
        <v>333724.02999999997</v>
      </c>
      <c r="D24" s="101">
        <f t="shared" si="11"/>
        <v>333724.02999999997</v>
      </c>
      <c r="E24" s="102">
        <f t="shared" si="12"/>
        <v>212576.41</v>
      </c>
      <c r="F24" s="101">
        <v>44374.27</v>
      </c>
      <c r="G24" s="101">
        <v>9629.75</v>
      </c>
      <c r="H24" s="101">
        <v>1387.39</v>
      </c>
      <c r="I24" s="101">
        <v>0</v>
      </c>
      <c r="J24" s="101">
        <v>157185</v>
      </c>
      <c r="K24" s="101">
        <f t="shared" si="13"/>
        <v>94384.959999999992</v>
      </c>
      <c r="L24" s="103">
        <v>90382.58</v>
      </c>
      <c r="M24" s="103">
        <v>3117.37</v>
      </c>
      <c r="N24" s="104">
        <v>885.01</v>
      </c>
      <c r="O24" s="101">
        <v>0</v>
      </c>
      <c r="P24" s="101">
        <v>0</v>
      </c>
      <c r="Q24" s="101">
        <f t="shared" si="14"/>
        <v>26762.66</v>
      </c>
      <c r="R24" s="103">
        <v>25712.5</v>
      </c>
      <c r="S24" s="103">
        <v>517.96</v>
      </c>
      <c r="T24" s="104">
        <v>532.20000000000005</v>
      </c>
      <c r="U24" s="101">
        <v>0</v>
      </c>
      <c r="V24" s="101">
        <v>0</v>
      </c>
    </row>
    <row r="25" spans="1:22" x14ac:dyDescent="0.25">
      <c r="A25" s="133"/>
      <c r="B25" s="100" t="s">
        <v>774</v>
      </c>
      <c r="C25" s="101">
        <f t="shared" si="10"/>
        <v>147013.98000000001</v>
      </c>
      <c r="D25" s="101">
        <f t="shared" si="11"/>
        <v>147013.98000000001</v>
      </c>
      <c r="E25" s="102">
        <f t="shared" si="12"/>
        <v>74890.48</v>
      </c>
      <c r="F25" s="101">
        <v>43937.45</v>
      </c>
      <c r="G25" s="101">
        <v>-227.11</v>
      </c>
      <c r="H25" s="101">
        <v>1985.14</v>
      </c>
      <c r="I25" s="101">
        <v>14550</v>
      </c>
      <c r="J25" s="101">
        <v>14645</v>
      </c>
      <c r="K25" s="101">
        <f>SUM(L25:P25)</f>
        <v>45377.52</v>
      </c>
      <c r="L25" s="103">
        <v>43340.95</v>
      </c>
      <c r="M25" s="103">
        <v>1781.18</v>
      </c>
      <c r="N25" s="104">
        <v>255.39</v>
      </c>
      <c r="O25" s="101"/>
      <c r="P25" s="101"/>
      <c r="Q25" s="101">
        <f>SUM(R25:V25)</f>
        <v>26745.980000000003</v>
      </c>
      <c r="R25" s="101">
        <v>24371.54</v>
      </c>
      <c r="S25" s="101">
        <v>1051.45</v>
      </c>
      <c r="T25" s="101">
        <v>1322.99</v>
      </c>
      <c r="U25" s="101">
        <v>0</v>
      </c>
      <c r="V25" s="101"/>
    </row>
    <row r="26" spans="1:22" x14ac:dyDescent="0.25">
      <c r="A26" s="133"/>
      <c r="B26" s="100" t="s">
        <v>777</v>
      </c>
      <c r="C26" s="101">
        <f t="shared" si="10"/>
        <v>160860.99</v>
      </c>
      <c r="D26" s="101">
        <f t="shared" si="11"/>
        <v>160860.99</v>
      </c>
      <c r="E26" s="102">
        <f t="shared" si="12"/>
        <v>72355.710000000006</v>
      </c>
      <c r="F26" s="101">
        <v>43597.73</v>
      </c>
      <c r="G26" s="101">
        <v>7654.62</v>
      </c>
      <c r="H26" s="101">
        <v>1104.3599999999999</v>
      </c>
      <c r="I26" s="101">
        <v>0</v>
      </c>
      <c r="J26" s="101">
        <v>19999</v>
      </c>
      <c r="K26" s="101">
        <f t="shared" ref="K26:K30" si="15">SUM(L26:P26)</f>
        <v>59339.6</v>
      </c>
      <c r="L26" s="108">
        <v>54541.31</v>
      </c>
      <c r="M26" s="108">
        <v>3637.88</v>
      </c>
      <c r="N26" s="109">
        <v>1160.4100000000001</v>
      </c>
      <c r="O26" s="101"/>
      <c r="P26" s="101"/>
      <c r="Q26" s="101">
        <f>SUM(R26:V26)</f>
        <v>29165.680000000004</v>
      </c>
      <c r="R26" s="108">
        <v>24416.02</v>
      </c>
      <c r="S26" s="108">
        <v>4390.42</v>
      </c>
      <c r="T26" s="109">
        <v>359.24</v>
      </c>
      <c r="U26" s="101">
        <v>0</v>
      </c>
      <c r="V26" s="101">
        <v>0</v>
      </c>
    </row>
    <row r="27" spans="1:22" x14ac:dyDescent="0.25">
      <c r="A27" s="133"/>
      <c r="B27" s="100" t="s">
        <v>780</v>
      </c>
      <c r="C27" s="101">
        <f t="shared" si="10"/>
        <v>0</v>
      </c>
      <c r="D27" s="101">
        <f t="shared" si="11"/>
        <v>0</v>
      </c>
      <c r="E27" s="102">
        <f t="shared" si="12"/>
        <v>0</v>
      </c>
      <c r="F27" s="101"/>
      <c r="G27" s="101"/>
      <c r="H27" s="101"/>
      <c r="I27" s="101"/>
      <c r="J27" s="101"/>
      <c r="K27" s="101">
        <f t="shared" si="15"/>
        <v>0</v>
      </c>
      <c r="L27" s="103"/>
      <c r="M27" s="103"/>
      <c r="N27" s="104"/>
      <c r="O27" s="101"/>
      <c r="P27" s="101"/>
      <c r="Q27" s="101">
        <f t="shared" ref="Q27:Q30" si="16">SUM(R27:V27)</f>
        <v>0</v>
      </c>
      <c r="R27" s="101"/>
      <c r="S27" s="101"/>
      <c r="T27" s="101"/>
      <c r="U27" s="101"/>
      <c r="V27" s="101"/>
    </row>
    <row r="28" spans="1:22" x14ac:dyDescent="0.25">
      <c r="A28" s="133"/>
      <c r="B28" s="100" t="s">
        <v>783</v>
      </c>
      <c r="C28" s="101">
        <f t="shared" si="10"/>
        <v>0</v>
      </c>
      <c r="D28" s="101">
        <f t="shared" si="11"/>
        <v>0</v>
      </c>
      <c r="E28" s="102">
        <f t="shared" si="12"/>
        <v>0</v>
      </c>
      <c r="F28" s="101"/>
      <c r="G28" s="101"/>
      <c r="H28" s="101"/>
      <c r="I28" s="101"/>
      <c r="J28" s="101"/>
      <c r="K28" s="101">
        <f t="shared" si="15"/>
        <v>0</v>
      </c>
      <c r="L28" s="103"/>
      <c r="M28" s="103"/>
      <c r="N28" s="101"/>
      <c r="O28" s="101"/>
      <c r="P28" s="101"/>
      <c r="Q28" s="101">
        <f t="shared" si="16"/>
        <v>0</v>
      </c>
      <c r="R28" s="101"/>
      <c r="S28" s="101"/>
      <c r="T28" s="101"/>
      <c r="U28" s="101"/>
      <c r="V28" s="101"/>
    </row>
    <row r="29" spans="1:22" x14ac:dyDescent="0.25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25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25">
      <c r="A31" s="133"/>
      <c r="B31" s="112" t="s">
        <v>890</v>
      </c>
      <c r="C31" s="113">
        <f>E31+K31+Q31</f>
        <v>1294119.0099999998</v>
      </c>
      <c r="D31" s="114">
        <f>SUM(D19:D30)</f>
        <v>1294119.01</v>
      </c>
      <c r="E31" s="114">
        <f>SUM(F31:J31)</f>
        <v>628934.18999999994</v>
      </c>
      <c r="F31" s="114">
        <f t="shared" ref="F31:J31" si="17">SUM(F19:F30)</f>
        <v>344804.41999999993</v>
      </c>
      <c r="G31" s="114">
        <f t="shared" si="17"/>
        <v>50822.55</v>
      </c>
      <c r="H31" s="114">
        <f t="shared" si="17"/>
        <v>11728.22</v>
      </c>
      <c r="I31" s="114">
        <f t="shared" si="17"/>
        <v>15700</v>
      </c>
      <c r="J31" s="114">
        <f t="shared" si="17"/>
        <v>205879</v>
      </c>
      <c r="K31" s="114">
        <f>SUM(L31:P31)</f>
        <v>451225.44999999995</v>
      </c>
      <c r="L31" s="114">
        <f t="shared" ref="L31:P31" si="18">SUM(L19:L30)</f>
        <v>425122.29</v>
      </c>
      <c r="M31" s="114">
        <f t="shared" si="18"/>
        <v>20328.18</v>
      </c>
      <c r="N31" s="114">
        <f t="shared" si="18"/>
        <v>5774.9800000000005</v>
      </c>
      <c r="O31" s="114">
        <f t="shared" si="18"/>
        <v>0</v>
      </c>
      <c r="P31" s="114">
        <f t="shared" si="18"/>
        <v>0</v>
      </c>
      <c r="Q31" s="114">
        <f>SUM(R31:V31)</f>
        <v>213959.36999999997</v>
      </c>
      <c r="R31" s="114">
        <f t="shared" ref="R31:S31" si="19">SUM(R19:R30)</f>
        <v>199604.58999999997</v>
      </c>
      <c r="S31" s="114">
        <f t="shared" si="19"/>
        <v>9383.08</v>
      </c>
      <c r="T31" s="114">
        <f>SUM(T20:T30)</f>
        <v>4971.7</v>
      </c>
      <c r="U31" s="114">
        <f t="shared" ref="U31:V31" si="20">SUM(U19:U30)</f>
        <v>0</v>
      </c>
      <c r="V31" s="114">
        <f t="shared" si="20"/>
        <v>0</v>
      </c>
    </row>
    <row r="32" spans="1:22" x14ac:dyDescent="0.25">
      <c r="C32" s="85"/>
      <c r="D32" s="85"/>
      <c r="L32" s="87"/>
    </row>
    <row r="33" spans="3:9" x14ac:dyDescent="0.25">
      <c r="C33" s="85"/>
      <c r="D33" s="85"/>
    </row>
    <row r="34" spans="3:9" x14ac:dyDescent="0.25">
      <c r="C34" s="85"/>
      <c r="D34" s="85"/>
      <c r="F34" s="87"/>
      <c r="I34" s="87"/>
    </row>
    <row r="35" spans="3:9" x14ac:dyDescent="0.25">
      <c r="C35" s="88"/>
      <c r="D35" s="85"/>
    </row>
    <row r="36" spans="3:9" x14ac:dyDescent="0.25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9525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H26" sqref="H26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4.7109375" style="1" customWidth="1"/>
    <col min="4" max="4" width="15.140625" style="2" customWidth="1"/>
    <col min="5" max="5" width="12.42578125" style="2" customWidth="1"/>
    <col min="6" max="6" width="14.85546875" style="2" customWidth="1"/>
    <col min="7" max="7" width="15.28515625" style="1" customWidth="1"/>
    <col min="8" max="9" width="14" style="1" customWidth="1"/>
    <col min="10" max="10" width="12.710937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1.85546875" style="1" customWidth="1"/>
    <col min="15" max="16384" width="9.140625" style="1"/>
  </cols>
  <sheetData>
    <row r="1" spans="1:13" s="3" customFormat="1" ht="26.25" customHeight="1" x14ac:dyDescent="0.45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25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25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25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25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25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25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25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25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25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25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25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25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25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25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25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25">
      <c r="A17" s="137">
        <v>2023</v>
      </c>
      <c r="B17" s="100" t="s">
        <v>885</v>
      </c>
      <c r="C17" s="120">
        <f>SUM(D17:L17)</f>
        <v>9884.02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570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25">
      <c r="A18" s="137"/>
      <c r="B18" s="100" t="s">
        <v>886</v>
      </c>
      <c r="C18" s="120">
        <f>SUM(D18:L18)</f>
        <v>7631.44</v>
      </c>
      <c r="D18" s="121">
        <v>4614.4399999999996</v>
      </c>
      <c r="E18" s="122">
        <v>0</v>
      </c>
      <c r="F18" s="120">
        <v>862</v>
      </c>
      <c r="G18" s="123">
        <v>420</v>
      </c>
      <c r="H18" s="115">
        <v>455</v>
      </c>
      <c r="I18" s="123">
        <v>390</v>
      </c>
      <c r="J18" s="126">
        <v>332</v>
      </c>
      <c r="K18" s="125">
        <v>0</v>
      </c>
      <c r="L18" s="120">
        <v>558</v>
      </c>
      <c r="M18" s="9"/>
    </row>
    <row r="19" spans="1:13" s="3" customFormat="1" x14ac:dyDescent="0.25">
      <c r="A19" s="137"/>
      <c r="B19" s="100" t="s">
        <v>764</v>
      </c>
      <c r="C19" s="127">
        <f t="shared" ref="C19:C29" si="3">SUM(D19:L19)</f>
        <v>17008.8</v>
      </c>
      <c r="D19" s="121">
        <v>9192.9599999999991</v>
      </c>
      <c r="E19" s="122">
        <v>0</v>
      </c>
      <c r="F19" s="120">
        <v>292</v>
      </c>
      <c r="G19" s="123">
        <v>531</v>
      </c>
      <c r="H19" s="123">
        <v>475</v>
      </c>
      <c r="I19" s="123">
        <v>890</v>
      </c>
      <c r="J19" s="126">
        <v>374.5</v>
      </c>
      <c r="K19" s="128">
        <v>4933.34</v>
      </c>
      <c r="L19" s="120">
        <v>320</v>
      </c>
      <c r="M19" s="9"/>
    </row>
    <row r="20" spans="1:13" s="3" customFormat="1" x14ac:dyDescent="0.25">
      <c r="A20" s="137"/>
      <c r="B20" s="100" t="s">
        <v>887</v>
      </c>
      <c r="C20" s="120">
        <f t="shared" si="3"/>
        <v>37079.160000000003</v>
      </c>
      <c r="D20" s="121">
        <v>30229.16</v>
      </c>
      <c r="E20" s="122">
        <v>0</v>
      </c>
      <c r="F20" s="120">
        <v>1009</v>
      </c>
      <c r="G20" s="123">
        <v>479</v>
      </c>
      <c r="H20" s="123">
        <v>585</v>
      </c>
      <c r="I20" s="123">
        <v>640</v>
      </c>
      <c r="J20" s="126">
        <v>211</v>
      </c>
      <c r="K20" s="128">
        <v>3516</v>
      </c>
      <c r="L20" s="120">
        <v>410</v>
      </c>
      <c r="M20" s="9"/>
    </row>
    <row r="21" spans="1:13" s="3" customFormat="1" x14ac:dyDescent="0.25">
      <c r="A21" s="137"/>
      <c r="B21" s="100" t="s">
        <v>888</v>
      </c>
      <c r="C21" s="120">
        <f t="shared" si="3"/>
        <v>22981.35</v>
      </c>
      <c r="D21" s="121">
        <v>19141.349999999999</v>
      </c>
      <c r="E21" s="122">
        <v>0</v>
      </c>
      <c r="F21" s="120">
        <v>961</v>
      </c>
      <c r="G21" s="123">
        <v>542</v>
      </c>
      <c r="H21" s="129">
        <v>920</v>
      </c>
      <c r="I21" s="123">
        <v>781</v>
      </c>
      <c r="J21" s="126">
        <v>196</v>
      </c>
      <c r="K21" s="125">
        <v>290</v>
      </c>
      <c r="L21" s="120">
        <v>150</v>
      </c>
      <c r="M21" s="9"/>
    </row>
    <row r="22" spans="1:13" s="3" customFormat="1" x14ac:dyDescent="0.25">
      <c r="A22" s="137"/>
      <c r="B22" s="100" t="s">
        <v>771</v>
      </c>
      <c r="C22" s="120">
        <f t="shared" si="3"/>
        <v>8343.89</v>
      </c>
      <c r="D22" s="121">
        <v>4838.8900000000003</v>
      </c>
      <c r="E22" s="122">
        <v>0</v>
      </c>
      <c r="F22" s="120">
        <v>372</v>
      </c>
      <c r="G22" s="123">
        <v>442</v>
      </c>
      <c r="H22" s="123">
        <v>425</v>
      </c>
      <c r="I22" s="123">
        <v>1210</v>
      </c>
      <c r="J22" s="126">
        <v>241</v>
      </c>
      <c r="K22" s="125">
        <v>600</v>
      </c>
      <c r="L22" s="120">
        <v>215</v>
      </c>
      <c r="M22" s="9"/>
    </row>
    <row r="23" spans="1:13" s="3" customFormat="1" x14ac:dyDescent="0.25">
      <c r="A23" s="137"/>
      <c r="B23" s="100" t="s">
        <v>774</v>
      </c>
      <c r="C23" s="120">
        <f t="shared" si="3"/>
        <v>10846.64</v>
      </c>
      <c r="D23" s="121">
        <v>7659.64</v>
      </c>
      <c r="E23" s="122">
        <v>0</v>
      </c>
      <c r="F23" s="120">
        <v>742</v>
      </c>
      <c r="G23" s="123">
        <v>536</v>
      </c>
      <c r="H23" s="123">
        <v>0</v>
      </c>
      <c r="I23" s="123">
        <v>750</v>
      </c>
      <c r="J23" s="126">
        <v>332</v>
      </c>
      <c r="K23" s="125">
        <v>77</v>
      </c>
      <c r="L23" s="120">
        <v>750</v>
      </c>
      <c r="M23" s="9"/>
    </row>
    <row r="24" spans="1:13" s="3" customFormat="1" x14ac:dyDescent="0.25">
      <c r="A24" s="137"/>
      <c r="B24" s="100" t="s">
        <v>777</v>
      </c>
      <c r="C24" s="120">
        <f t="shared" si="3"/>
        <v>19500</v>
      </c>
      <c r="D24" s="121">
        <v>13908</v>
      </c>
      <c r="E24" s="122">
        <v>0</v>
      </c>
      <c r="F24" s="120">
        <v>1135</v>
      </c>
      <c r="G24" s="123">
        <v>736</v>
      </c>
      <c r="H24" s="123">
        <v>0</v>
      </c>
      <c r="I24" s="123">
        <v>920</v>
      </c>
      <c r="J24" s="126">
        <v>2021</v>
      </c>
      <c r="K24" s="125">
        <v>600</v>
      </c>
      <c r="L24" s="120">
        <v>180</v>
      </c>
      <c r="M24" s="9"/>
    </row>
    <row r="25" spans="1:13" s="3" customFormat="1" x14ac:dyDescent="0.25">
      <c r="A25" s="137"/>
      <c r="B25" s="100" t="s">
        <v>780</v>
      </c>
      <c r="C25" s="120">
        <f t="shared" si="3"/>
        <v>0</v>
      </c>
      <c r="D25" s="121"/>
      <c r="E25" s="122"/>
      <c r="F25" s="120"/>
      <c r="G25" s="123"/>
      <c r="H25" s="123"/>
      <c r="I25" s="123"/>
      <c r="J25" s="126"/>
      <c r="K25" s="128"/>
      <c r="L25" s="120"/>
      <c r="M25" s="9"/>
    </row>
    <row r="26" spans="1:13" s="3" customFormat="1" x14ac:dyDescent="0.25">
      <c r="A26" s="137"/>
      <c r="B26" s="100" t="s">
        <v>783</v>
      </c>
      <c r="C26" s="120">
        <f t="shared" si="3"/>
        <v>0</v>
      </c>
      <c r="D26" s="120"/>
      <c r="E26" s="122"/>
      <c r="F26" s="120"/>
      <c r="G26" s="123"/>
      <c r="H26" s="123"/>
      <c r="I26" s="123"/>
      <c r="J26" s="126"/>
      <c r="K26" s="125"/>
      <c r="L26" s="120"/>
      <c r="M26" s="9"/>
    </row>
    <row r="27" spans="1:13" s="3" customFormat="1" x14ac:dyDescent="0.25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25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25">
      <c r="A29" s="137"/>
      <c r="B29" s="112" t="s">
        <v>890</v>
      </c>
      <c r="C29" s="118">
        <f t="shared" si="3"/>
        <v>133275.29999999999</v>
      </c>
      <c r="D29" s="119">
        <f>SUM(D17:D28)</f>
        <v>95376.549999999988</v>
      </c>
      <c r="E29" s="119">
        <f>SUM(E17:E28)</f>
        <v>0</v>
      </c>
      <c r="F29" s="119">
        <f>SUM(F17:F28)</f>
        <v>6895</v>
      </c>
      <c r="G29" s="119">
        <f t="shared" ref="G29:K29" si="4">SUM(G17:G28)</f>
        <v>4329</v>
      </c>
      <c r="H29" s="119">
        <f t="shared" si="4"/>
        <v>3430</v>
      </c>
      <c r="I29" s="119">
        <f t="shared" si="4"/>
        <v>6351</v>
      </c>
      <c r="J29" s="119">
        <f t="shared" si="4"/>
        <v>4056.5</v>
      </c>
      <c r="K29" s="119">
        <f t="shared" si="4"/>
        <v>10239.25</v>
      </c>
      <c r="L29" s="119">
        <f>SUM(L17:L28)</f>
        <v>2598</v>
      </c>
    </row>
    <row r="30" spans="1:13" s="3" customFormat="1" ht="14.25" x14ac:dyDescent="0.45">
      <c r="D30" s="4"/>
      <c r="E30" s="4"/>
      <c r="F30" s="4"/>
    </row>
    <row r="31" spans="1:13" s="3" customFormat="1" ht="14.25" x14ac:dyDescent="0.45">
      <c r="D31" s="4"/>
      <c r="E31" s="4"/>
      <c r="F31" s="4"/>
    </row>
    <row r="32" spans="1:13" s="3" customFormat="1" ht="14.25" x14ac:dyDescent="0.4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  <row r="129" spans="4:6" s="3" customFormat="1" x14ac:dyDescent="0.25">
      <c r="D129" s="4"/>
      <c r="E129" s="4"/>
      <c r="F129" s="4"/>
    </row>
    <row r="130" spans="4:6" s="3" customFormat="1" x14ac:dyDescent="0.25">
      <c r="D130" s="4"/>
      <c r="E130" s="4"/>
      <c r="F130" s="4"/>
    </row>
    <row r="131" spans="4:6" s="3" customFormat="1" x14ac:dyDescent="0.25">
      <c r="D131" s="4"/>
      <c r="E131" s="4"/>
      <c r="F131" s="4"/>
    </row>
    <row r="132" spans="4:6" s="3" customFormat="1" x14ac:dyDescent="0.25">
      <c r="D132" s="4"/>
      <c r="E132" s="4"/>
      <c r="F132" s="4"/>
    </row>
    <row r="133" spans="4:6" s="3" customFormat="1" x14ac:dyDescent="0.25">
      <c r="D133" s="4"/>
      <c r="E133" s="4"/>
      <c r="F133" s="4"/>
    </row>
    <row r="134" spans="4:6" s="3" customFormat="1" x14ac:dyDescent="0.25">
      <c r="D134" s="4"/>
      <c r="E134" s="4"/>
      <c r="F134" s="4"/>
    </row>
    <row r="135" spans="4:6" s="3" customFormat="1" x14ac:dyDescent="0.25">
      <c r="D135" s="4"/>
      <c r="E135" s="4"/>
      <c r="F135" s="4"/>
    </row>
    <row r="136" spans="4:6" s="3" customFormat="1" x14ac:dyDescent="0.25">
      <c r="D136" s="4"/>
      <c r="E136" s="4"/>
      <c r="F136" s="4"/>
    </row>
    <row r="137" spans="4:6" s="3" customFormat="1" x14ac:dyDescent="0.25">
      <c r="D137" s="4"/>
      <c r="E137" s="4"/>
      <c r="F137" s="4"/>
    </row>
    <row r="138" spans="4:6" s="3" customFormat="1" x14ac:dyDescent="0.25">
      <c r="D138" s="4"/>
      <c r="E138" s="4"/>
      <c r="F138" s="4"/>
    </row>
    <row r="139" spans="4:6" s="3" customFormat="1" x14ac:dyDescent="0.25">
      <c r="D139" s="4"/>
      <c r="E139" s="4"/>
      <c r="F139" s="4"/>
    </row>
    <row r="140" spans="4:6" s="3" customFormat="1" x14ac:dyDescent="0.25">
      <c r="D140" s="4"/>
      <c r="E140" s="4"/>
      <c r="F140" s="4"/>
    </row>
    <row r="141" spans="4:6" s="3" customFormat="1" x14ac:dyDescent="0.25">
      <c r="D141" s="4"/>
      <c r="E141" s="4"/>
      <c r="F141" s="4"/>
    </row>
    <row r="142" spans="4:6" s="3" customFormat="1" x14ac:dyDescent="0.25">
      <c r="D142" s="4"/>
      <c r="E142" s="4"/>
      <c r="F142" s="4"/>
    </row>
    <row r="143" spans="4:6" s="3" customFormat="1" x14ac:dyDescent="0.25">
      <c r="D143" s="4"/>
      <c r="E143" s="4"/>
      <c r="F143" s="4"/>
    </row>
    <row r="144" spans="4:6" s="3" customFormat="1" x14ac:dyDescent="0.25">
      <c r="D144" s="4"/>
      <c r="E144" s="4"/>
      <c r="F144" s="4"/>
    </row>
    <row r="145" spans="4:6" s="3" customFormat="1" x14ac:dyDescent="0.25">
      <c r="D145" s="4"/>
      <c r="E145" s="4"/>
      <c r="F145" s="4"/>
    </row>
    <row r="146" spans="4:6" s="3" customFormat="1" x14ac:dyDescent="0.25">
      <c r="D146" s="4"/>
      <c r="E146" s="4"/>
      <c r="F146" s="4"/>
    </row>
    <row r="147" spans="4:6" s="3" customFormat="1" x14ac:dyDescent="0.25">
      <c r="D147" s="4"/>
      <c r="E147" s="4"/>
      <c r="F147" s="4"/>
    </row>
    <row r="148" spans="4:6" s="3" customFormat="1" x14ac:dyDescent="0.25">
      <c r="D148" s="4"/>
      <c r="E148" s="4"/>
      <c r="F148" s="4"/>
    </row>
    <row r="149" spans="4:6" s="3" customFormat="1" x14ac:dyDescent="0.25">
      <c r="D149" s="4"/>
      <c r="E149" s="4"/>
      <c r="F149" s="4"/>
    </row>
    <row r="150" spans="4:6" s="3" customFormat="1" x14ac:dyDescent="0.25">
      <c r="D150" s="4"/>
      <c r="E150" s="4"/>
      <c r="F150" s="4"/>
    </row>
    <row r="151" spans="4:6" s="3" customFormat="1" x14ac:dyDescent="0.25">
      <c r="D151" s="4"/>
      <c r="E151" s="4"/>
      <c r="F151" s="4"/>
    </row>
    <row r="152" spans="4:6" s="3" customFormat="1" x14ac:dyDescent="0.25">
      <c r="D152" s="4"/>
      <c r="E152" s="4"/>
      <c r="F152" s="4"/>
    </row>
    <row r="153" spans="4:6" s="3" customFormat="1" x14ac:dyDescent="0.25">
      <c r="D153" s="4"/>
      <c r="E153" s="4"/>
      <c r="F153" s="4"/>
    </row>
    <row r="154" spans="4:6" s="3" customFormat="1" x14ac:dyDescent="0.25">
      <c r="D154" s="4"/>
      <c r="E154" s="4"/>
      <c r="F154" s="4"/>
    </row>
    <row r="155" spans="4:6" s="3" customFormat="1" x14ac:dyDescent="0.25">
      <c r="D155" s="4"/>
      <c r="E155" s="4"/>
      <c r="F155" s="4"/>
    </row>
    <row r="156" spans="4:6" s="3" customFormat="1" x14ac:dyDescent="0.25">
      <c r="D156" s="4"/>
      <c r="E156" s="4"/>
      <c r="F156" s="4"/>
    </row>
    <row r="157" spans="4:6" s="3" customFormat="1" x14ac:dyDescent="0.25">
      <c r="D157" s="4"/>
      <c r="E157" s="4"/>
      <c r="F157" s="4"/>
    </row>
    <row r="158" spans="4:6" s="3" customFormat="1" x14ac:dyDescent="0.25">
      <c r="D158" s="4"/>
      <c r="E158" s="4"/>
      <c r="F158" s="4"/>
    </row>
    <row r="159" spans="4:6" s="3" customFormat="1" x14ac:dyDescent="0.25">
      <c r="D159" s="4"/>
      <c r="E159" s="4"/>
      <c r="F159" s="4"/>
    </row>
    <row r="160" spans="4:6" s="3" customFormat="1" x14ac:dyDescent="0.25">
      <c r="D160" s="4"/>
      <c r="E160" s="4"/>
      <c r="F160" s="4"/>
    </row>
    <row r="161" spans="4:6" s="3" customFormat="1" x14ac:dyDescent="0.25">
      <c r="D161" s="4"/>
      <c r="E161" s="4"/>
      <c r="F161" s="4"/>
    </row>
    <row r="162" spans="4:6" s="3" customFormat="1" x14ac:dyDescent="0.25">
      <c r="D162" s="4"/>
      <c r="E162" s="4"/>
      <c r="F162" s="4"/>
    </row>
    <row r="163" spans="4:6" s="3" customFormat="1" x14ac:dyDescent="0.25">
      <c r="D163" s="4"/>
      <c r="E163" s="4"/>
      <c r="F163" s="4"/>
    </row>
    <row r="164" spans="4:6" s="3" customFormat="1" x14ac:dyDescent="0.25">
      <c r="D164" s="4"/>
      <c r="E164" s="4"/>
      <c r="F164" s="4"/>
    </row>
    <row r="165" spans="4:6" s="3" customFormat="1" x14ac:dyDescent="0.25">
      <c r="D165" s="4"/>
      <c r="E165" s="4"/>
      <c r="F165" s="4"/>
    </row>
    <row r="166" spans="4:6" s="3" customFormat="1" x14ac:dyDescent="0.25">
      <c r="D166" s="4"/>
      <c r="E166" s="4"/>
      <c r="F166" s="4"/>
    </row>
    <row r="167" spans="4:6" s="3" customFormat="1" x14ac:dyDescent="0.25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4.25" x14ac:dyDescent="0.45">
      <c r="B9" s="13" t="s">
        <v>566</v>
      </c>
      <c r="C9" s="13" t="s">
        <v>568</v>
      </c>
      <c r="D9" s="13" t="s">
        <v>567</v>
      </c>
    </row>
    <row r="10" spans="1:39" ht="14.25" x14ac:dyDescent="0.4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4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4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4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4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4.25" x14ac:dyDescent="0.4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4.25" x14ac:dyDescent="0.4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4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4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4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4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4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4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4.25" x14ac:dyDescent="0.4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2023-10-19T13:19:35Z</dcterms:modified>
</cp:coreProperties>
</file>